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"/>
    </mc:Choice>
  </mc:AlternateContent>
  <xr:revisionPtr revIDLastSave="0" documentId="13_ncr:1_{23F6D78F-1454-48F3-8E17-A426A3EECBC7}" xr6:coauthVersionLast="45" xr6:coauthVersionMax="45" xr10:uidLastSave="{00000000-0000-0000-0000-000000000000}"/>
  <bookViews>
    <workbookView xWindow="-120" yWindow="-120" windowWidth="21840" windowHeight="13140" tabRatio="500" firstSheet="1" activeTab="2" xr2:uid="{00000000-000D-0000-FFFF-FFFF00000000}"/>
  </bookViews>
  <sheets>
    <sheet name="Entrate x Titoli 2019" sheetId="6" r:id="rId1"/>
    <sheet name="Grafico entrate 2019" sheetId="7" r:id="rId2"/>
    <sheet name="Spese per missione 2019" sheetId="13" r:id="rId3"/>
    <sheet name="Grafico missione 2019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6" i="6"/>
  <c r="E7" i="6"/>
  <c r="E5" i="6"/>
  <c r="E13" i="13"/>
  <c r="E5" i="13"/>
  <c r="E8" i="6" l="1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<sst xmlns="http://schemas.openxmlformats.org/spreadsheetml/2006/main" count="58" uniqueCount="57">
  <si>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</si>
  <si>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</si>
  <si>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</si>
  <si>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</si>
  <si>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</si>
  <si>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</si>
  <si>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</si>
  <si>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</si>
  <si>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</si>
  <si>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</si>
  <si>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</si>
  <si>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</si>
  <si>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</si>
  <si>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</si>
  <si>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</si>
  <si>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</si>
  <si>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</si>
  <si>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</si>
  <si>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</si>
  <si>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</si>
  <si>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</si>
  <si>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</si>
  <si>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</si>
  <si>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</si>
  <si>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</si>
  <si>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</si>
  <si>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</si>
  <si>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</si>
  <si>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</si>
  <si>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</si>
  <si>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</si>
  <si>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</si>
  <si>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</si>
  <si>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</si>
  <si>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</si>
  <si>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</si>
  <si>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</si>
  <si>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</si>
  <si>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</si>
  <si>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</si>
  <si>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</si>
  <si>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</si>
  <si>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</si>
  <si>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</si>
  <si>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</si>
  <si>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</si>
  <si>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</si>
  <si>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</si>
  <si>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</si>
  <si>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</si>
  <si>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</si>
  <si>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</si>
  <si>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</si>
  <si>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</si>
  <si>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</si>
  <si>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TOTALE MISSIONI</t>
  </si>
  <si>
    <t xml:space="preserve"> STANZIAMENTO PREVISIONALE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</si>
</sst>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4" fontId="2" fillId="0" borderId="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2020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2019'!$D$4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2019'!$C$5:$C$7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2019'!$D$5:$D$7</c:f>
              <c:numCache>
                <c:formatCode>_-* #,##0.00_-;\-* #,##0.00_-;_-* \-??_-;_-@_-</c:formatCode>
                <c:ptCount val="3"/>
                <c:pt idx="0">
                  <c:v>63811368.68</c:v>
                </c:pt>
                <c:pt idx="1">
                  <c:v>5741500</c:v>
                </c:pt>
                <c:pt idx="2" formatCode="#,##0.00">
                  <c:v>17660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2019'!$D$4</c:f>
              <c:strCache>
                <c:ptCount val="1"/>
                <c:pt idx="0">
                  <c:v>  STANZIAMENTO PREVISIONALE 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2019'!$C$5:$C$25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2019'!$D$5:$D$25</c:f>
              <c:numCache>
                <c:formatCode>_-* #,##0.00_-;\-* #,##0.00_-;_-* \-??_-;_-@_-</c:formatCode>
                <c:ptCount val="6"/>
                <c:pt idx="0">
                  <c:v>26732019.760000002</c:v>
                </c:pt>
                <c:pt idx="1">
                  <c:v>39396320.039999999</c:v>
                </c:pt>
                <c:pt idx="2">
                  <c:v>861840</c:v>
                </c:pt>
                <c:pt idx="3">
                  <c:v>3016000</c:v>
                </c:pt>
                <c:pt idx="4">
                  <c:v>2555660.34</c:v>
                </c:pt>
                <c:pt idx="5">
                  <c:v>1320000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2019'!$C$5:$C$25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H10" sqref="H10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63811368.68</v>
      </c>
      <c r="E5" s="26">
        <f>D5/D8*100</f>
        <v>91.721839535688858</v>
      </c>
    </row>
    <row r="6" spans="2:5" ht="29.25" customHeight="1" x14ac:dyDescent="0.25">
      <c r="B6" s="23" t="s">
        <v>4</v>
      </c>
      <c r="C6" s="5" t="s">
        <v>5</v>
      </c>
      <c r="D6" s="5">
        <v>5741500</v>
      </c>
      <c r="E6" s="26">
        <f>D6/D8*100</f>
        <v>8.2527761523976384</v>
      </c>
    </row>
    <row r="7" spans="2:5" ht="29.25" customHeight="1" x14ac:dyDescent="0.25">
      <c r="B7" s="23" t="s">
        <v>6</v>
      </c>
      <c r="C7" s="5" t="s">
        <v>7</v>
      </c>
      <c r="D7" s="28">
        <v>17660</v>
      </c>
      <c r="E7" s="26">
        <f>D7/D8*100</f>
        <v>2.5384311913496872E-2</v>
      </c>
    </row>
    <row r="8" spans="2:5" ht="29.25" customHeight="1" thickBot="1" x14ac:dyDescent="0.3">
      <c r="B8" s="24"/>
      <c r="C8" s="6" t="s">
        <v>8</v>
      </c>
      <c r="D8" s="27">
        <f>SUM(D5:D7)</f>
        <v>69570528.680000007</v>
      </c>
      <c r="E8" s="25">
        <f>SUM(E5:E7)</f>
        <v>100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6" sqref="R6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56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26732019.760000002</v>
      </c>
      <c r="E5" s="11">
        <f>D5/D26*100</f>
        <v>36.182125011159748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39396320.039999999</v>
      </c>
      <c r="E13" s="12">
        <f>D13/$D$26*100</f>
        <v>53.323414746231578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861840</v>
      </c>
      <c r="E15" s="12">
        <f>D15/$D$26*100</f>
        <v>1.1665112812118434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3016000</v>
      </c>
      <c r="E17" s="12">
        <f>D17/$D$26*100</f>
        <v>4.0821939387066273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2555660.34</v>
      </c>
      <c r="E24" s="12">
        <f>D24/$D$26*100</f>
        <v>3.4591184182164851</v>
      </c>
    </row>
    <row r="25" spans="2:5" x14ac:dyDescent="0.25">
      <c r="B25" s="10" t="s">
        <v>50</v>
      </c>
      <c r="C25" s="8" t="s">
        <v>51</v>
      </c>
      <c r="D25" s="5">
        <v>1320000</v>
      </c>
      <c r="E25" s="12">
        <f>D25/$D$26*100</f>
        <v>1.786636604473723</v>
      </c>
    </row>
    <row r="26" spans="2:5" ht="31.5" customHeight="1" thickBot="1" x14ac:dyDescent="0.3">
      <c r="B26" s="13"/>
      <c r="C26" s="14" t="s">
        <v>55</v>
      </c>
      <c r="D26" s="6">
        <f>SUM(D5:D25)</f>
        <v>73881840.140000001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2019</vt:lpstr>
      <vt:lpstr>Grafico entrate 2019</vt:lpstr>
      <vt:lpstr>Spese per missione 2019</vt:lpstr>
      <vt:lpstr>Grafico missione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2021-05-18T13:47:29Z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