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rino\arpato\AF Tecnica\reporting_ambientale\indicatori ambientali\2017\Suolo\"/>
    </mc:Choice>
  </mc:AlternateContent>
  <bookViews>
    <workbookView xWindow="0" yWindow="0" windowWidth="25200" windowHeight="1254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4" i="1"/>
  <c r="D25" i="1"/>
  <c r="D26" i="1"/>
  <c r="D27" i="1"/>
  <c r="D28" i="1"/>
  <c r="D29" i="1"/>
  <c r="D22" i="1"/>
  <c r="G4" i="1" l="1"/>
  <c r="H4" i="1"/>
  <c r="I4" i="1"/>
  <c r="J4" i="1"/>
  <c r="G5" i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  <c r="G9" i="1"/>
  <c r="H9" i="1"/>
  <c r="I9" i="1"/>
  <c r="J9" i="1"/>
  <c r="G10" i="1"/>
  <c r="H10" i="1"/>
  <c r="I10" i="1"/>
  <c r="J10" i="1"/>
  <c r="H3" i="1"/>
  <c r="I3" i="1"/>
  <c r="J3" i="1"/>
  <c r="G3" i="1"/>
  <c r="D11" i="1"/>
  <c r="H11" i="1" s="1"/>
  <c r="E11" i="1"/>
  <c r="I11" i="1" s="1"/>
  <c r="F11" i="1"/>
  <c r="J11" i="1" s="1"/>
  <c r="C11" i="1"/>
  <c r="G11" i="1" s="1"/>
</calcChain>
</file>

<file path=xl/sharedStrings.xml><?xml version="1.0" encoding="utf-8"?>
<sst xmlns="http://schemas.openxmlformats.org/spreadsheetml/2006/main" count="61" uniqueCount="40">
  <si>
    <t>Comuni</t>
  </si>
  <si>
    <t>Torino</t>
  </si>
  <si>
    <t>Vercelli</t>
  </si>
  <si>
    <t>Novara</t>
  </si>
  <si>
    <t>Biella</t>
  </si>
  <si>
    <t>Cuneo</t>
  </si>
  <si>
    <t>Verbania</t>
  </si>
  <si>
    <t>Asti</t>
  </si>
  <si>
    <t>Alessandria</t>
  </si>
  <si>
    <t>ettari</t>
  </si>
  <si>
    <r>
      <t>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/ab</t>
    </r>
  </si>
  <si>
    <t>Province</t>
  </si>
  <si>
    <t>SUP_ha</t>
  </si>
  <si>
    <t>CSU_ha</t>
  </si>
  <si>
    <t>CSI_ha</t>
  </si>
  <si>
    <t>CSR_ha</t>
  </si>
  <si>
    <t>CSC_ha</t>
  </si>
  <si>
    <t>CSU_%</t>
  </si>
  <si>
    <t>CSI_%</t>
  </si>
  <si>
    <t>CSR_%</t>
  </si>
  <si>
    <t>CSC_%</t>
  </si>
  <si>
    <t>AL</t>
  </si>
  <si>
    <t>AT</t>
  </si>
  <si>
    <t>BI</t>
  </si>
  <si>
    <t>CN</t>
  </si>
  <si>
    <t>NO</t>
  </si>
  <si>
    <t>TO</t>
  </si>
  <si>
    <t>VC</t>
  </si>
  <si>
    <t>Piemonte</t>
  </si>
  <si>
    <t>CSU: consumo di suolo da superficie urbanizzata</t>
  </si>
  <si>
    <t>CSC: consumo di suolo complessivo</t>
  </si>
  <si>
    <t>CSI, consumo di suolo da superficie infrastrutturata </t>
  </si>
  <si>
    <t xml:space="preserve">CSR: consumo di suolo reversibile, prodotto da attività che modificano le caratteristiche dei suoli senza tuttavia esercitare un’azione di impermeabilizzazione (cave, impianti sportivi e tecnici, campi fotovoltaici, parchi urbani, …) </t>
  </si>
  <si>
    <t>VB</t>
  </si>
  <si>
    <t>Consumo di suolo nelle province piemontesi - anno 2016</t>
  </si>
  <si>
    <t>Incremento rispetto al 2015</t>
  </si>
  <si>
    <t xml:space="preserve">Consumo di suolo nelle aree urbane: stima della percentuale di suolo consumato sul totale dell’area comunale per gli anni 2015 e 2016 e incremento percentuale rispetto all’anno 2015 </t>
  </si>
  <si>
    <t>Fonte: Elaborazioni ARPA su dati ISPRA/ARPA</t>
  </si>
  <si>
    <t xml:space="preserve">Consumo di suolo nelle aree urbane: stima della superficie consumata - anni 2015 e 2016 </t>
  </si>
  <si>
    <t>Suolo consumato pro-capite nelle aree urbane - anni 2015 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</si>
</sst>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[Red]\-0.00\ 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vertAlign val="superscript"/>
      <sz val="10"/>
      <name val="Arial"/>
      <family val="2"/>
    </font>
    <font>
      <i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vertical="top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vertical="center" wrapText="1"/>
    </xf>
    <xf numFmtId="0" fontId="6" fillId="0" borderId="2" xfId="0" applyNumberFormat="1" applyFont="1" applyBorder="1"/>
    <xf numFmtId="0" fontId="0" fillId="0" borderId="0" xfId="0" applyNumberFormat="1"/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4" fontId="0" fillId="0" borderId="1" xfId="0" applyNumberFormat="1" applyBorder="1"/>
    <xf numFmtId="3" fontId="0" fillId="0" borderId="1" xfId="0" applyNumberFormat="1" applyBorder="1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3" fontId="9" fillId="0" borderId="1" xfId="0" applyNumberFormat="1" applyFont="1" applyBorder="1"/>
    <xf numFmtId="0" fontId="9" fillId="0" borderId="0" xfId="0" applyFont="1"/>
    <xf numFmtId="0" fontId="3" fillId="0" borderId="0" xfId="0" applyFont="1" applyAlignment="1">
      <alignment horizontal="left" vertical="center" wrapText="1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activeCell="M281" sqref="M281"/>
    </sheetView>
  </sheetViews>
  <sheetFormatPr defaultRowHeight="15" x14ac:dyDescent="0.25"/>
  <cols>
    <col min="1" max="1" width="12" customWidth="1"/>
    <col min="2" max="3" width="10.7109375" customWidth="1"/>
    <col min="4" max="4" width="11.5703125" customWidth="1"/>
    <col min="5" max="10" width="10.7109375" customWidth="1"/>
    <col min="12" max="12" width="9" bestFit="1" customWidth="1"/>
    <col min="13" max="13" width="12" bestFit="1" customWidth="1"/>
    <col min="14" max="14" width="18.85546875" bestFit="1" customWidth="1"/>
    <col min="15" max="16" width="12" bestFit="1" customWidth="1"/>
    <col min="17" max="17" width="18.28515625" bestFit="1" customWidth="1"/>
  </cols>
  <sheetData>
    <row r="1" spans="1:11" s="7" customFormat="1" ht="20.100000000000001" customHeight="1" x14ac:dyDescent="0.25">
      <c r="A1" s="17" t="s">
        <v>34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8" t="s">
        <v>11</v>
      </c>
      <c r="B2" s="18" t="s">
        <v>12</v>
      </c>
      <c r="C2" s="18" t="s">
        <v>13</v>
      </c>
      <c r="D2" s="18" t="s">
        <v>14</v>
      </c>
      <c r="E2" s="18" t="s">
        <v>15</v>
      </c>
      <c r="F2" s="18" t="s">
        <v>16</v>
      </c>
      <c r="G2" s="18" t="s">
        <v>17</v>
      </c>
      <c r="H2" s="18" t="s">
        <v>18</v>
      </c>
      <c r="I2" s="18" t="s">
        <v>19</v>
      </c>
      <c r="J2" s="18" t="s">
        <v>20</v>
      </c>
    </row>
    <row r="3" spans="1:11" x14ac:dyDescent="0.25">
      <c r="A3" s="19" t="s">
        <v>21</v>
      </c>
      <c r="B3" s="10">
        <v>355889</v>
      </c>
      <c r="C3" s="10">
        <v>18494.659468914</v>
      </c>
      <c r="D3" s="10">
        <v>8318.4785691634806</v>
      </c>
      <c r="E3" s="10">
        <v>1407.8959786345149</v>
      </c>
      <c r="F3" s="10">
        <v>28221.034016712034</v>
      </c>
      <c r="G3" s="20">
        <f>(C3/$B3)*100</f>
        <v>5.1967493990862321</v>
      </c>
      <c r="H3" s="20">
        <f>(D3/$B3)*100</f>
        <v>2.3373800733272119</v>
      </c>
      <c r="I3" s="20">
        <f>(E3/$B3)*100</f>
        <v>0.39559974560453259</v>
      </c>
      <c r="J3" s="20">
        <f>(F3/$B3)*100</f>
        <v>7.9297292180179877</v>
      </c>
    </row>
    <row r="4" spans="1:11" x14ac:dyDescent="0.25">
      <c r="A4" s="19" t="s">
        <v>22</v>
      </c>
      <c r="B4" s="10">
        <v>151018</v>
      </c>
      <c r="C4" s="10">
        <v>9841.1368063445952</v>
      </c>
      <c r="D4" s="10">
        <v>2557.6618203626599</v>
      </c>
      <c r="E4" s="10">
        <v>262.88842296924742</v>
      </c>
      <c r="F4" s="10">
        <v>12661.687049676504</v>
      </c>
      <c r="G4" s="20">
        <f>(C4/$B4)*100</f>
        <v>6.5165323380951907</v>
      </c>
      <c r="H4" s="20">
        <f>(D4/$B4)*100</f>
        <v>1.693613887326451</v>
      </c>
      <c r="I4" s="20">
        <f>(E4/$B4)*100</f>
        <v>0.17407754239179926</v>
      </c>
      <c r="J4" s="20">
        <f>(F4/$B4)*100</f>
        <v>8.3842237678134417</v>
      </c>
    </row>
    <row r="5" spans="1:11" x14ac:dyDescent="0.25">
      <c r="A5" s="19" t="s">
        <v>23</v>
      </c>
      <c r="B5" s="10">
        <v>91327</v>
      </c>
      <c r="C5" s="10">
        <v>6226.7119096430697</v>
      </c>
      <c r="D5" s="10">
        <v>1225.5388881524107</v>
      </c>
      <c r="E5" s="10">
        <v>334.06563185919447</v>
      </c>
      <c r="F5" s="10">
        <v>7786.3164296546738</v>
      </c>
      <c r="G5" s="20">
        <f>(C5/$B5)*100</f>
        <v>6.818040568115749</v>
      </c>
      <c r="H5" s="20">
        <f>(D5/$B5)*100</f>
        <v>1.3419239525577438</v>
      </c>
      <c r="I5" s="20">
        <f>(E5/$B5)*100</f>
        <v>0.36579065540222988</v>
      </c>
      <c r="J5" s="20">
        <f>(F5/$B5)*100</f>
        <v>8.5257551760757213</v>
      </c>
    </row>
    <row r="6" spans="1:11" x14ac:dyDescent="0.25">
      <c r="A6" s="19" t="s">
        <v>24</v>
      </c>
      <c r="B6" s="10">
        <v>689490</v>
      </c>
      <c r="C6" s="10">
        <v>28003.724920106422</v>
      </c>
      <c r="D6" s="10">
        <v>11240.157343500307</v>
      </c>
      <c r="E6" s="10">
        <v>1915.8642972589751</v>
      </c>
      <c r="F6" s="10">
        <v>41159.746560865708</v>
      </c>
      <c r="G6" s="20">
        <f>(C6/$B6)*100</f>
        <v>4.0615128457419862</v>
      </c>
      <c r="H6" s="20">
        <f>(D6/$B6)*100</f>
        <v>1.6302132508811307</v>
      </c>
      <c r="I6" s="20">
        <f>(E6/$B6)*100</f>
        <v>0.27786687221844769</v>
      </c>
      <c r="J6" s="20">
        <f>(F6/$B6)*100</f>
        <v>5.9695929688415656</v>
      </c>
    </row>
    <row r="7" spans="1:11" x14ac:dyDescent="0.25">
      <c r="A7" s="19" t="s">
        <v>25</v>
      </c>
      <c r="B7" s="10">
        <v>134025</v>
      </c>
      <c r="C7" s="10">
        <v>11953.869151487152</v>
      </c>
      <c r="D7" s="10">
        <v>3052.3591277900277</v>
      </c>
      <c r="E7" s="10">
        <v>768.91071805265608</v>
      </c>
      <c r="F7" s="10">
        <v>15775.138997329834</v>
      </c>
      <c r="G7" s="20">
        <f>(C7/$B7)*100</f>
        <v>8.9191338567335592</v>
      </c>
      <c r="H7" s="20">
        <f>(D7/$B7)*100</f>
        <v>2.2774550477821509</v>
      </c>
      <c r="I7" s="20">
        <f>(E7/$B7)*100</f>
        <v>0.57370693382029925</v>
      </c>
      <c r="J7" s="20">
        <f>(F7/$B7)*100</f>
        <v>11.770295838336008</v>
      </c>
    </row>
    <row r="8" spans="1:11" x14ac:dyDescent="0.25">
      <c r="A8" s="19" t="s">
        <v>26</v>
      </c>
      <c r="B8" s="10">
        <v>682699</v>
      </c>
      <c r="C8" s="10">
        <v>49161.463855226655</v>
      </c>
      <c r="D8" s="10">
        <v>11259.072909342478</v>
      </c>
      <c r="E8" s="10">
        <v>2137.9915303659009</v>
      </c>
      <c r="F8" s="10">
        <v>62558.528294935037</v>
      </c>
      <c r="G8" s="20">
        <f>(C8/$B8)*100</f>
        <v>7.2010452417868871</v>
      </c>
      <c r="H8" s="20">
        <f>(D8/$B8)*100</f>
        <v>1.6492001466740802</v>
      </c>
      <c r="I8" s="20">
        <f>(E8/$B8)*100</f>
        <v>0.31316752043959356</v>
      </c>
      <c r="J8" s="20">
        <f>(F8/$B8)*100</f>
        <v>9.1634129089005611</v>
      </c>
    </row>
    <row r="9" spans="1:11" x14ac:dyDescent="0.25">
      <c r="A9" s="19" t="s">
        <v>33</v>
      </c>
      <c r="B9" s="10">
        <v>226089</v>
      </c>
      <c r="C9" s="10">
        <v>4733.8193383326798</v>
      </c>
      <c r="D9" s="10">
        <v>1716.0940466547797</v>
      </c>
      <c r="E9" s="10">
        <v>354.55095641896918</v>
      </c>
      <c r="F9" s="10">
        <v>6804.4643414064285</v>
      </c>
      <c r="G9" s="20">
        <f>(C9/$B9)*100</f>
        <v>2.0937857827371875</v>
      </c>
      <c r="H9" s="20">
        <f>(D9/$B9)*100</f>
        <v>0.75903473705256763</v>
      </c>
      <c r="I9" s="20">
        <f>(E9/$B9)*100</f>
        <v>0.15681919793487042</v>
      </c>
      <c r="J9" s="20">
        <f>(F9/$B9)*100</f>
        <v>3.0096397177246255</v>
      </c>
    </row>
    <row r="10" spans="1:11" x14ac:dyDescent="0.25">
      <c r="A10" s="19" t="s">
        <v>27</v>
      </c>
      <c r="B10" s="10">
        <v>208162</v>
      </c>
      <c r="C10" s="10">
        <v>7550.9493369048969</v>
      </c>
      <c r="D10" s="10">
        <v>3588.5982826476998</v>
      </c>
      <c r="E10" s="10">
        <v>469.59919078392488</v>
      </c>
      <c r="F10" s="10">
        <v>11609.146810336521</v>
      </c>
      <c r="G10" s="20">
        <f>(C10/$B10)*100</f>
        <v>3.6274388874553942</v>
      </c>
      <c r="H10" s="20">
        <f>(D10/$B10)*100</f>
        <v>1.723944947996128</v>
      </c>
      <c r="I10" s="20">
        <f>(E10/$B10)*100</f>
        <v>0.22559313937410519</v>
      </c>
      <c r="J10" s="20">
        <f>(F10/$B10)*100</f>
        <v>5.5769769748256266</v>
      </c>
    </row>
    <row r="11" spans="1:11" x14ac:dyDescent="0.25">
      <c r="A11" s="9" t="s">
        <v>28</v>
      </c>
      <c r="B11" s="10">
        <v>2538699</v>
      </c>
      <c r="C11" s="21">
        <f>SUM(C3:C10)</f>
        <v>135966.33478695946</v>
      </c>
      <c r="D11" s="21">
        <f t="shared" ref="D11:F11" si="0">SUM(D3:D10)</f>
        <v>42957.960987613842</v>
      </c>
      <c r="E11" s="21">
        <f t="shared" si="0"/>
        <v>7651.7667263433823</v>
      </c>
      <c r="F11" s="21">
        <f t="shared" si="0"/>
        <v>186576.06250091674</v>
      </c>
      <c r="G11" s="20">
        <f>(C11/$B11)*100</f>
        <v>5.3557485462813617</v>
      </c>
      <c r="H11" s="20">
        <f>(D11/$B11)*100</f>
        <v>1.6921250210290326</v>
      </c>
      <c r="I11" s="20">
        <f>(E11/$B11)*100</f>
        <v>0.30140503960270132</v>
      </c>
      <c r="J11" s="20">
        <f>(F11/$B11)*100</f>
        <v>7.3492786069130984</v>
      </c>
    </row>
    <row r="12" spans="1:11" x14ac:dyDescent="0.25">
      <c r="A12" s="6" t="s">
        <v>37</v>
      </c>
      <c r="B12" s="12"/>
      <c r="C12" s="12"/>
      <c r="D12" s="12"/>
      <c r="E12" s="12"/>
      <c r="F12" s="12"/>
      <c r="G12" s="11"/>
      <c r="H12" s="11"/>
      <c r="I12" s="11"/>
      <c r="J12" s="11"/>
    </row>
    <row r="13" spans="1:11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</row>
    <row r="14" spans="1:11" x14ac:dyDescent="0.25">
      <c r="A14" s="27" t="s">
        <v>29</v>
      </c>
      <c r="B14" s="27"/>
      <c r="C14" s="27"/>
      <c r="D14" s="27"/>
      <c r="E14" s="27"/>
      <c r="F14" s="27"/>
      <c r="G14" s="27"/>
      <c r="H14" s="27"/>
      <c r="I14" s="27"/>
      <c r="J14" s="27"/>
    </row>
    <row r="15" spans="1:11" ht="15" customHeight="1" x14ac:dyDescent="0.25">
      <c r="A15" s="27" t="s">
        <v>31</v>
      </c>
      <c r="B15" s="27"/>
      <c r="C15" s="27"/>
      <c r="D15" s="27"/>
      <c r="E15" s="27"/>
      <c r="F15" s="27"/>
      <c r="G15" s="27"/>
      <c r="H15" s="27"/>
      <c r="I15" s="27"/>
      <c r="J15" s="27"/>
    </row>
    <row r="16" spans="1:11" ht="30" customHeight="1" x14ac:dyDescent="0.25">
      <c r="A16" s="27" t="s">
        <v>32</v>
      </c>
      <c r="B16" s="27"/>
      <c r="C16" s="27"/>
      <c r="D16" s="27"/>
      <c r="E16" s="27"/>
      <c r="F16" s="27"/>
      <c r="G16" s="27"/>
      <c r="H16" s="27"/>
      <c r="I16" s="27"/>
      <c r="J16" s="27"/>
    </row>
    <row r="17" spans="1:10" ht="15" customHeight="1" x14ac:dyDescent="0.25">
      <c r="A17" s="27" t="s">
        <v>30</v>
      </c>
      <c r="B17" s="27"/>
      <c r="C17" s="27"/>
      <c r="D17" s="27"/>
      <c r="E17" s="27"/>
      <c r="F17" s="27"/>
      <c r="G17" s="27"/>
      <c r="H17" s="27"/>
      <c r="I17" s="27"/>
      <c r="J17" s="27"/>
    </row>
    <row r="20" spans="1:10" ht="68.25" customHeight="1" x14ac:dyDescent="0.25">
      <c r="A20" s="31" t="s">
        <v>36</v>
      </c>
      <c r="B20" s="31"/>
      <c r="C20" s="31"/>
      <c r="D20" s="31"/>
    </row>
    <row r="21" spans="1:10" ht="38.25" x14ac:dyDescent="0.25">
      <c r="A21" s="2" t="s">
        <v>0</v>
      </c>
      <c r="B21" s="3">
        <v>2015</v>
      </c>
      <c r="C21" s="3">
        <v>2016</v>
      </c>
      <c r="D21" s="3" t="s">
        <v>35</v>
      </c>
    </row>
    <row r="22" spans="1:10" x14ac:dyDescent="0.25">
      <c r="A22" s="1" t="s">
        <v>8</v>
      </c>
      <c r="B22" s="29">
        <v>16.319506081161666</v>
      </c>
      <c r="C22" s="29">
        <v>16.376300525055303</v>
      </c>
      <c r="D22" s="30">
        <f>C22-B22</f>
        <v>5.6794443893636526E-2</v>
      </c>
    </row>
    <row r="23" spans="1:10" x14ac:dyDescent="0.25">
      <c r="A23" s="1" t="s">
        <v>7</v>
      </c>
      <c r="B23" s="29">
        <v>14.661463423132693</v>
      </c>
      <c r="C23" s="29">
        <v>14.738674770222717</v>
      </c>
      <c r="D23" s="30">
        <f t="shared" ref="D23:D29" si="1">C23-B23</f>
        <v>7.7211347090024418E-2</v>
      </c>
    </row>
    <row r="24" spans="1:10" x14ac:dyDescent="0.25">
      <c r="A24" s="1" t="s">
        <v>4</v>
      </c>
      <c r="B24" s="29">
        <v>20.944334476121099</v>
      </c>
      <c r="C24" s="29">
        <v>20.973625516559206</v>
      </c>
      <c r="D24" s="30">
        <f t="shared" si="1"/>
        <v>2.9291040438106819E-2</v>
      </c>
    </row>
    <row r="25" spans="1:10" x14ac:dyDescent="0.25">
      <c r="A25" s="1" t="s">
        <v>5</v>
      </c>
      <c r="B25" s="29">
        <v>16.465519558976425</v>
      </c>
      <c r="C25" s="29">
        <v>16.614045390965451</v>
      </c>
      <c r="D25" s="30">
        <f t="shared" si="1"/>
        <v>0.14852583198902636</v>
      </c>
    </row>
    <row r="26" spans="1:10" x14ac:dyDescent="0.25">
      <c r="A26" s="1" t="s">
        <v>3</v>
      </c>
      <c r="B26" s="29">
        <v>20.478978593318349</v>
      </c>
      <c r="C26" s="29">
        <v>20.546759745228698</v>
      </c>
      <c r="D26" s="30">
        <f t="shared" si="1"/>
        <v>6.778115191034928E-2</v>
      </c>
    </row>
    <row r="27" spans="1:10" x14ac:dyDescent="0.25">
      <c r="A27" s="1" t="s">
        <v>1</v>
      </c>
      <c r="B27" s="29">
        <v>65.691496008227631</v>
      </c>
      <c r="C27" s="29">
        <v>65.925229062157314</v>
      </c>
      <c r="D27" s="30">
        <f t="shared" si="1"/>
        <v>0.23373305392968291</v>
      </c>
    </row>
    <row r="28" spans="1:10" x14ac:dyDescent="0.25">
      <c r="A28" s="1" t="s">
        <v>6</v>
      </c>
      <c r="B28" s="29">
        <v>18.53028620958364</v>
      </c>
      <c r="C28" s="29">
        <v>18.573048498734725</v>
      </c>
      <c r="D28" s="30">
        <f t="shared" si="1"/>
        <v>4.2762289151085042E-2</v>
      </c>
    </row>
    <row r="29" spans="1:10" x14ac:dyDescent="0.25">
      <c r="A29" s="1" t="s">
        <v>2</v>
      </c>
      <c r="B29" s="29">
        <v>16.183119670941785</v>
      </c>
      <c r="C29" s="29">
        <v>16.199931095437847</v>
      </c>
      <c r="D29" s="30">
        <f t="shared" si="1"/>
        <v>1.6811424496061989E-2</v>
      </c>
    </row>
    <row r="30" spans="1:10" x14ac:dyDescent="0.25">
      <c r="A30" s="6" t="s">
        <v>37</v>
      </c>
    </row>
    <row r="31" spans="1:10" x14ac:dyDescent="0.25">
      <c r="A31" s="6"/>
    </row>
    <row r="33" spans="1:5" ht="35.25" customHeight="1" x14ac:dyDescent="0.25">
      <c r="A33" s="32" t="s">
        <v>38</v>
      </c>
      <c r="B33" s="32"/>
      <c r="C33" s="32"/>
      <c r="D33" s="32"/>
    </row>
    <row r="34" spans="1:5" x14ac:dyDescent="0.25">
      <c r="A34" s="22" t="s">
        <v>0</v>
      </c>
      <c r="B34" s="4">
        <v>2015</v>
      </c>
      <c r="C34" s="4">
        <v>2016</v>
      </c>
    </row>
    <row r="35" spans="1:5" x14ac:dyDescent="0.25">
      <c r="A35" s="24"/>
      <c r="B35" s="23" t="s">
        <v>9</v>
      </c>
      <c r="C35" s="23"/>
    </row>
    <row r="36" spans="1:5" x14ac:dyDescent="0.25">
      <c r="A36" s="5" t="s">
        <v>8</v>
      </c>
      <c r="B36" s="25">
        <v>3324.6830064034812</v>
      </c>
      <c r="C36" s="25">
        <v>3336.2534253568638</v>
      </c>
      <c r="D36" s="14"/>
      <c r="E36" s="13"/>
    </row>
    <row r="37" spans="1:5" x14ac:dyDescent="0.25">
      <c r="A37" s="5" t="s">
        <v>7</v>
      </c>
      <c r="B37" s="25">
        <v>2219.9996746044458</v>
      </c>
      <c r="C37" s="25">
        <v>2231.690810780196</v>
      </c>
      <c r="D37" s="14"/>
      <c r="E37" s="13"/>
    </row>
    <row r="38" spans="1:5" x14ac:dyDescent="0.25">
      <c r="A38" s="5" t="s">
        <v>4</v>
      </c>
      <c r="B38" s="25">
        <v>978.49769696620911</v>
      </c>
      <c r="C38" s="25">
        <v>979.86614415382951</v>
      </c>
      <c r="D38" s="14"/>
      <c r="E38" s="13"/>
    </row>
    <row r="39" spans="1:5" x14ac:dyDescent="0.25">
      <c r="A39" s="5" t="s">
        <v>5</v>
      </c>
      <c r="B39" s="25">
        <v>1971.3471536884174</v>
      </c>
      <c r="C39" s="25">
        <v>1989.1295246055349</v>
      </c>
      <c r="D39" s="14"/>
      <c r="E39" s="13"/>
    </row>
    <row r="40" spans="1:5" x14ac:dyDescent="0.25">
      <c r="A40" s="5" t="s">
        <v>3</v>
      </c>
      <c r="B40" s="25">
        <v>2111.9849278993793</v>
      </c>
      <c r="C40" s="25">
        <v>2118.9751579334607</v>
      </c>
      <c r="D40" s="14"/>
      <c r="E40" s="13"/>
    </row>
    <row r="41" spans="1:5" x14ac:dyDescent="0.25">
      <c r="A41" s="5" t="s">
        <v>1</v>
      </c>
      <c r="B41" s="25">
        <v>8545.0508306364609</v>
      </c>
      <c r="C41" s="25">
        <v>8575.4544741518857</v>
      </c>
      <c r="D41" s="14"/>
      <c r="E41" s="13"/>
    </row>
    <row r="42" spans="1:5" x14ac:dyDescent="0.25">
      <c r="A42" s="5" t="s">
        <v>6</v>
      </c>
      <c r="B42" s="25">
        <v>695.29523147123655</v>
      </c>
      <c r="C42" s="25">
        <v>696.89976231319224</v>
      </c>
      <c r="D42" s="14"/>
      <c r="E42" s="13"/>
    </row>
    <row r="43" spans="1:5" x14ac:dyDescent="0.25">
      <c r="A43" s="5" t="s">
        <v>2</v>
      </c>
      <c r="B43" s="25">
        <v>1291.9630295406212</v>
      </c>
      <c r="C43" s="25">
        <v>1293.3051526518916</v>
      </c>
      <c r="D43" s="14"/>
      <c r="E43" s="13"/>
    </row>
    <row r="44" spans="1:5" x14ac:dyDescent="0.25">
      <c r="A44" s="6" t="s">
        <v>37</v>
      </c>
    </row>
    <row r="45" spans="1:5" x14ac:dyDescent="0.25">
      <c r="A45" s="6"/>
    </row>
    <row r="47" spans="1:5" ht="20.100000000000001" customHeight="1" x14ac:dyDescent="0.25">
      <c r="A47" s="33" t="s">
        <v>39</v>
      </c>
    </row>
    <row r="48" spans="1:5" x14ac:dyDescent="0.25">
      <c r="A48" s="22" t="s">
        <v>0</v>
      </c>
      <c r="B48" s="4">
        <v>2015</v>
      </c>
      <c r="C48" s="4">
        <v>2016</v>
      </c>
    </row>
    <row r="49" spans="1:5" x14ac:dyDescent="0.25">
      <c r="A49" s="22"/>
      <c r="B49" s="23" t="s">
        <v>10</v>
      </c>
      <c r="C49" s="23"/>
    </row>
    <row r="50" spans="1:5" x14ac:dyDescent="0.25">
      <c r="A50" s="5" t="s">
        <v>8</v>
      </c>
      <c r="B50" s="28">
        <v>353.90428306563354</v>
      </c>
      <c r="C50" s="28">
        <v>355.52951601752619</v>
      </c>
    </row>
    <row r="51" spans="1:5" x14ac:dyDescent="0.25">
      <c r="A51" s="5" t="s">
        <v>7</v>
      </c>
      <c r="B51" s="28">
        <v>291.33089349419248</v>
      </c>
      <c r="C51" s="28">
        <v>293.01124032091224</v>
      </c>
      <c r="D51" s="15"/>
      <c r="E51" s="16"/>
    </row>
    <row r="52" spans="1:5" x14ac:dyDescent="0.25">
      <c r="A52" s="5" t="s">
        <v>4</v>
      </c>
      <c r="B52" s="28">
        <v>218.74180067650482</v>
      </c>
      <c r="C52" s="28">
        <v>219.62214097046564</v>
      </c>
    </row>
    <row r="53" spans="1:5" x14ac:dyDescent="0.25">
      <c r="A53" s="5" t="s">
        <v>5</v>
      </c>
      <c r="B53" s="28">
        <v>351.51783200877611</v>
      </c>
      <c r="C53" s="28">
        <v>354.41692049845608</v>
      </c>
    </row>
    <row r="54" spans="1:5" x14ac:dyDescent="0.25">
      <c r="A54" s="5" t="s">
        <v>3</v>
      </c>
      <c r="B54" s="28">
        <v>202.3361686050373</v>
      </c>
      <c r="C54" s="28">
        <v>203.19273886055967</v>
      </c>
    </row>
    <row r="55" spans="1:5" x14ac:dyDescent="0.25">
      <c r="A55" s="5" t="s">
        <v>1</v>
      </c>
      <c r="B55" s="28">
        <v>95.954773293586854</v>
      </c>
      <c r="C55" s="28">
        <v>96.697075946897627</v>
      </c>
    </row>
    <row r="56" spans="1:5" x14ac:dyDescent="0.25">
      <c r="A56" s="5" t="s">
        <v>6</v>
      </c>
      <c r="B56" s="28">
        <v>224.57130954143489</v>
      </c>
      <c r="C56" s="28">
        <v>226.06798011911386</v>
      </c>
    </row>
    <row r="57" spans="1:5" x14ac:dyDescent="0.25">
      <c r="A57" s="5" t="s">
        <v>2</v>
      </c>
      <c r="B57" s="28">
        <v>276.33208485704347</v>
      </c>
      <c r="C57" s="28">
        <v>277.81946052841806</v>
      </c>
    </row>
    <row r="58" spans="1:5" x14ac:dyDescent="0.25">
      <c r="A58" s="6" t="s">
        <v>37</v>
      </c>
    </row>
  </sheetData>
  <mergeCells count="11">
    <mergeCell ref="A20:D20"/>
    <mergeCell ref="A33:D33"/>
    <mergeCell ref="A34:A35"/>
    <mergeCell ref="B35:C35"/>
    <mergeCell ref="A48:A49"/>
    <mergeCell ref="B49:C49"/>
    <mergeCell ref="A1:K1"/>
    <mergeCell ref="A17:J17"/>
    <mergeCell ref="A16:J16"/>
    <mergeCell ref="A15:J15"/>
    <mergeCell ref="A14:J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Nappi Giuseppina</dc:creator>
  <cp:lastModifiedBy>Nappi Giuseppina</cp:lastModifiedBy>
  <dcterms:created xsi:type="dcterms:W3CDTF">2016-11-02T13:25:05Z</dcterms:created>
  <dcterms:modified xsi:type="dcterms:W3CDTF">2017-12-01T09:28:56Z</dcterms:modified>
</cp:coreProperties>
</file>